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A6F\"/>
    </mc:Choice>
  </mc:AlternateContent>
  <bookViews>
    <workbookView xWindow="0" yWindow="0" windowWidth="20490" windowHeight="7665" xr2:uid="{00000000-000D-0000-FFFF-FFFF00000000}"/>
  </bookViews>
  <sheets>
    <sheet name="2015 - 2016-1" sheetId="13" r:id="rId1"/>
    <sheet name="2015 - 2016-2" sheetId="14" r:id="rId2"/>
    <sheet name="List1" sheetId="15" r:id="rId3"/>
  </sheets>
  <calcPr calcId="171026"/>
</workbook>
</file>

<file path=xl/calcChain.xml><?xml version="1.0" encoding="utf-8"?>
<calcChain xmlns="http://schemas.openxmlformats.org/spreadsheetml/2006/main">
  <c r="E30" i="14" l="1"/>
  <c r="D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7" i="14"/>
  <c r="F8" i="14"/>
  <c r="F30" i="14"/>
  <c r="F18" i="13"/>
  <c r="F12" i="13"/>
  <c r="E30" i="13"/>
  <c r="D30" i="13"/>
  <c r="F29" i="13"/>
  <c r="F28" i="13"/>
  <c r="F27" i="13"/>
  <c r="F26" i="13"/>
  <c r="F25" i="13"/>
  <c r="F24" i="13"/>
  <c r="F23" i="13"/>
  <c r="F22" i="13"/>
  <c r="F21" i="13"/>
  <c r="F20" i="13"/>
  <c r="F19" i="13"/>
  <c r="F17" i="13"/>
  <c r="F16" i="13"/>
  <c r="F15" i="13"/>
  <c r="F14" i="13"/>
  <c r="F13" i="13"/>
  <c r="F11" i="13"/>
  <c r="F10" i="13"/>
  <c r="F9" i="13"/>
  <c r="F8" i="13"/>
  <c r="F7" i="13"/>
  <c r="F30" i="13"/>
</calcChain>
</file>

<file path=xl/sharedStrings.xml><?xml version="1.0" encoding="utf-8"?>
<sst xmlns="http://schemas.openxmlformats.org/spreadsheetml/2006/main" count="207" uniqueCount="134">
  <si>
    <t>Základní škola Emila Zátopka Zlín, příspěvková organizace</t>
  </si>
  <si>
    <t>Štefánikova 2701, 761 25 Zlín</t>
  </si>
  <si>
    <t>Účast na třídních schůzkách dne 19. 9. 2016</t>
  </si>
  <si>
    <t xml:space="preserve"> </t>
  </si>
  <si>
    <t>Třída</t>
  </si>
  <si>
    <t>Třídní učitel</t>
  </si>
  <si>
    <t>přítomno</t>
  </si>
  <si>
    <t>počet žáků</t>
  </si>
  <si>
    <t>procent</t>
  </si>
  <si>
    <t>1.</t>
  </si>
  <si>
    <t>I.A</t>
  </si>
  <si>
    <t xml:space="preserve">Koschatzká </t>
  </si>
  <si>
    <t>2.</t>
  </si>
  <si>
    <t>II.A</t>
  </si>
  <si>
    <t>Sýkorová</t>
  </si>
  <si>
    <t>3.</t>
  </si>
  <si>
    <t>II.B</t>
  </si>
  <si>
    <t>Lipenská</t>
  </si>
  <si>
    <t>4.</t>
  </si>
  <si>
    <t>III.A</t>
  </si>
  <si>
    <t>Brázdil</t>
  </si>
  <si>
    <t>5.</t>
  </si>
  <si>
    <t>III.B</t>
  </si>
  <si>
    <t>Mahdalíková</t>
  </si>
  <si>
    <t>6.</t>
  </si>
  <si>
    <t>IV.A</t>
  </si>
  <si>
    <t>Krčmářová</t>
  </si>
  <si>
    <t>7.</t>
  </si>
  <si>
    <t>IV.B</t>
  </si>
  <si>
    <t>Seiferová</t>
  </si>
  <si>
    <t>8.</t>
  </si>
  <si>
    <t>IV.C</t>
  </si>
  <si>
    <t>Daňhel</t>
  </si>
  <si>
    <t>9.</t>
  </si>
  <si>
    <t>IV.D</t>
  </si>
  <si>
    <t>Máčalová</t>
  </si>
  <si>
    <t>10.</t>
  </si>
  <si>
    <t>V.A</t>
  </si>
  <si>
    <t>Berková</t>
  </si>
  <si>
    <t>11.</t>
  </si>
  <si>
    <t>V.B</t>
  </si>
  <si>
    <t>Klepalová</t>
  </si>
  <si>
    <t>12.</t>
  </si>
  <si>
    <t>V.C</t>
  </si>
  <si>
    <t>Boušková</t>
  </si>
  <si>
    <t>13.</t>
  </si>
  <si>
    <t>VI.A</t>
  </si>
  <si>
    <t>Hálová</t>
  </si>
  <si>
    <t>14.</t>
  </si>
  <si>
    <t>VI.B</t>
  </si>
  <si>
    <t>Chmelická</t>
  </si>
  <si>
    <t>15.</t>
  </si>
  <si>
    <t>VI.C</t>
  </si>
  <si>
    <t>Valová</t>
  </si>
  <si>
    <t>16.</t>
  </si>
  <si>
    <t>VII.A</t>
  </si>
  <si>
    <t>Ernestová</t>
  </si>
  <si>
    <t>17.</t>
  </si>
  <si>
    <t>VII.B</t>
  </si>
  <si>
    <t>Tomáš</t>
  </si>
  <si>
    <t>18.</t>
  </si>
  <si>
    <t>VIII.A</t>
  </si>
  <si>
    <t>Chwaszczová</t>
  </si>
  <si>
    <t>19.</t>
  </si>
  <si>
    <t>VIII.B</t>
  </si>
  <si>
    <t>Slováčková P.</t>
  </si>
  <si>
    <t>20.</t>
  </si>
  <si>
    <t>VIII.C</t>
  </si>
  <si>
    <t>Hradilová</t>
  </si>
  <si>
    <t>21.</t>
  </si>
  <si>
    <t>IX.A</t>
  </si>
  <si>
    <t>Kovaříková</t>
  </si>
  <si>
    <t>22.</t>
  </si>
  <si>
    <t>IX.B</t>
  </si>
  <si>
    <t>Slováčková R.</t>
  </si>
  <si>
    <t>23.</t>
  </si>
  <si>
    <t>IX.C</t>
  </si>
  <si>
    <t>Hetmer</t>
  </si>
  <si>
    <t>Připomínky rodičů:</t>
  </si>
  <si>
    <t>1. A</t>
  </si>
  <si>
    <t>Bruslení</t>
  </si>
  <si>
    <t>Termíny bruslení budou známy do konce září a zveřejněny na webových stránkách třídy.</t>
  </si>
  <si>
    <t>4. D</t>
  </si>
  <si>
    <t>Stavba UTB</t>
  </si>
  <si>
    <t xml:space="preserve">Bezpečnost dětí při příchodu do školy v okolí stavby bude opět řešeno s Městskou policií </t>
  </si>
  <si>
    <t>a vedoucím stavby</t>
  </si>
  <si>
    <t>5. C</t>
  </si>
  <si>
    <t>Sběr</t>
  </si>
  <si>
    <t>Školní sběr nelze z důvodu bezpečnosti a vysokému provozu přesunout na ul. Hradskou.</t>
  </si>
  <si>
    <t>6. C</t>
  </si>
  <si>
    <t xml:space="preserve">Dohled nad žáky v pátek - roč. 2005 </t>
  </si>
  <si>
    <t>Dohled nad žáky je zajištěn s panem trenérem Mokrejšem.</t>
  </si>
  <si>
    <t>Požadavky na předmět OV - ČJ</t>
  </si>
  <si>
    <t>Po domluvě s vyučující budou žákům sděleny požadavky na ČJ.</t>
  </si>
  <si>
    <t>ŠJ a pondělní trénink</t>
  </si>
  <si>
    <t>Po domluvě s trenérem musí žáci bez problémů stihnout.</t>
  </si>
  <si>
    <t>7. B</t>
  </si>
  <si>
    <t>Strava v jídelně</t>
  </si>
  <si>
    <t>8. C</t>
  </si>
  <si>
    <t xml:space="preserve">Jídelna je zařazena do projektu Zdravá školní jídelna. Z hlediska stravování je řazena </t>
  </si>
  <si>
    <t>mezi nejlepší jídelny ve městě. Pestrost stravy je pro ŠJ dána spotřebním košem (luštěniny).</t>
  </si>
  <si>
    <t>Výběr jídel není možný vzhledem k vysokému počtu strávníků z různých škol a kapacitě jídelny.</t>
  </si>
  <si>
    <t>8. B</t>
  </si>
  <si>
    <t>Polední přestávky a přechody do ŠJ</t>
  </si>
  <si>
    <t>Případné dotazy a vysvětlení tohoto opatření sdělí ředitelka školy.</t>
  </si>
  <si>
    <t>Atletická část třídy</t>
  </si>
  <si>
    <t xml:space="preserve">V této třídě jsou spojeni atleti s nesportovci a při jejich nepřítomnosti ve výuce je potřeba </t>
  </si>
  <si>
    <t>se domluvit s vyučujícími na doplnění učiva</t>
  </si>
  <si>
    <t>Ve Zlíně 22. 9. 2016</t>
  </si>
  <si>
    <t>Mgr. Jana Kříčková</t>
  </si>
  <si>
    <t>ředitelka školy</t>
  </si>
  <si>
    <t>Základní škola Emila Zátopka Zlín</t>
  </si>
  <si>
    <t>Účast na třídních schůzkách dne 23. 11. 2015</t>
  </si>
  <si>
    <t>I.B</t>
  </si>
  <si>
    <t>tř. schůzka odložena( nemoc TU)</t>
  </si>
  <si>
    <t>Ďaďanová</t>
  </si>
  <si>
    <t>nemoc TU</t>
  </si>
  <si>
    <t>Koschatzká</t>
  </si>
  <si>
    <t>VII.C</t>
  </si>
  <si>
    <t>Vanická</t>
  </si>
  <si>
    <t>Vybíralová</t>
  </si>
  <si>
    <t>4.A</t>
  </si>
  <si>
    <t>Požadavek na nižší cenu za ztracené školní čipy</t>
  </si>
  <si>
    <t xml:space="preserve"> - nelze sledovat a evidovat různé ceny čipů; žáci musí předejít ztrátě svého čipu</t>
  </si>
  <si>
    <t>Zdravý bufet ( ovoce, zelenina)</t>
  </si>
  <si>
    <t xml:space="preserve"> - škola zajišťuje pro žáky školy ovoce a zeleninu z projektu Ovoce a zelenina do škol</t>
  </si>
  <si>
    <t>3.B</t>
  </si>
  <si>
    <t>Informace o rozdělení tříd na sportovní a nesportovní pro školní rok 2016/ 2017</t>
  </si>
  <si>
    <t xml:space="preserve"> - informace budou poskytnuty ve 2. pololetí</t>
  </si>
  <si>
    <t>Brano na vstupní dveře do šaten</t>
  </si>
  <si>
    <t xml:space="preserve"> - v nejbližší době bude instalováno</t>
  </si>
  <si>
    <t>Ve Zlíně 23.11. 2015</t>
  </si>
  <si>
    <t>Mgr. Hana Chmelická</t>
  </si>
  <si>
    <t>zástupce statutárního orgánu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</si>
</sst>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4"/>
      <name val="Arial CE"/>
      <family val="2"/>
      <charset val="238"/>
    </font>
    <font>
      <b/>
      <u/>
      <sz val="16"/>
      <name val="Arial CE"/>
      <family val="2"/>
      <charset val="238"/>
    </font>
    <font>
      <sz val="26"/>
      <name val="Arial CE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7" fillId="0" borderId="0" xfId="0" applyFont="1"/>
    <xf numFmtId="0" fontId="0" fillId="0" borderId="0" xfId="0" applyFill="1" applyBorder="1" applyAlignment="1">
      <alignment horizontal="center"/>
    </xf>
    <xf numFmtId="0" fontId="3" fillId="0" borderId="0" xfId="0" applyFont="1"/>
    <xf numFmtId="0" fontId="0" fillId="0" borderId="0" xfId="0" applyBorder="1"/>
    <xf numFmtId="0" fontId="9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Border="1"/>
    <xf numFmtId="0" fontId="11" fillId="0" borderId="0" xfId="0" applyFont="1" applyAlignment="1">
      <alignment horizontal="center"/>
    </xf>
    <xf numFmtId="10" fontId="11" fillId="0" borderId="0" xfId="1" applyNumberFormat="1" applyFont="1" applyAlignment="1">
      <alignment horizontal="center"/>
    </xf>
    <xf numFmtId="0" fontId="8" fillId="0" borderId="0" xfId="0" applyFont="1"/>
    <xf numFmtId="0" fontId="12" fillId="0" borderId="0" xfId="0" applyFont="1"/>
    <xf numFmtId="0" fontId="0" fillId="0" borderId="0" xfId="0" applyAlignment="1"/>
    <xf numFmtId="0" fontId="0" fillId="0" borderId="3" xfId="0" applyBorder="1"/>
    <xf numFmtId="0" fontId="3" fillId="2" borderId="3" xfId="0" applyFont="1" applyFill="1" applyBorder="1"/>
    <xf numFmtId="0" fontId="4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2" fillId="2" borderId="3" xfId="0" applyFont="1" applyFill="1" applyBorder="1"/>
    <xf numFmtId="0" fontId="4" fillId="2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0" fontId="4" fillId="0" borderId="5" xfId="1" applyNumberFormat="1" applyFont="1" applyBorder="1" applyAlignment="1">
      <alignment horizontal="center"/>
    </xf>
    <xf numFmtId="10" fontId="4" fillId="2" borderId="5" xfId="1" applyNumberFormat="1" applyFont="1" applyFill="1" applyBorder="1" applyAlignment="1">
      <alignment horizontal="center"/>
    </xf>
    <xf numFmtId="0" fontId="0" fillId="0" borderId="6" xfId="0" applyBorder="1"/>
    <xf numFmtId="0" fontId="4" fillId="0" borderId="6" xfId="0" applyNumberFormat="1" applyFont="1" applyBorder="1" applyAlignment="1">
      <alignment horizontal="center"/>
    </xf>
    <xf numFmtId="10" fontId="4" fillId="0" borderId="7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3" fillId="0" borderId="6" xfId="0" applyFont="1" applyBorder="1"/>
    <xf numFmtId="0" fontId="3" fillId="0" borderId="0" xfId="0" applyFont="1" applyFill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topLeftCell="A31" workbookViewId="0" xr3:uid="{AEA406A1-0E4B-5B11-9CD5-51D6E497D94C}">
      <selection activeCell="J34" sqref="J34"/>
    </sheetView>
  </sheetViews>
  <sheetFormatPr defaultRowHeight="12.75"/>
  <cols>
    <col min="1" max="1" width="5.7109375" style="11" customWidth="1"/>
    <col min="2" max="2" width="6.42578125" customWidth="1"/>
    <col min="3" max="3" width="12.85546875" customWidth="1"/>
    <col min="6" max="6" width="15.5703125" bestFit="1" customWidth="1"/>
  </cols>
  <sheetData>
    <row r="1" spans="1:9" ht="20.25">
      <c r="B1" s="39" t="s">
        <v>0</v>
      </c>
      <c r="C1" s="39"/>
      <c r="D1" s="39"/>
      <c r="E1" s="39"/>
      <c r="F1" s="39"/>
      <c r="G1" s="39"/>
      <c r="H1" s="39"/>
      <c r="I1" s="39"/>
    </row>
    <row r="2" spans="1:9" ht="18">
      <c r="B2" s="40" t="s">
        <v>1</v>
      </c>
      <c r="C2" s="40"/>
      <c r="D2" s="40"/>
      <c r="E2" s="40"/>
      <c r="F2" s="40"/>
      <c r="G2" s="40"/>
      <c r="H2" s="40"/>
      <c r="I2" s="40"/>
    </row>
    <row r="4" spans="1:9" ht="20.25">
      <c r="B4" s="3" t="s">
        <v>2</v>
      </c>
    </row>
    <row r="5" spans="1:9" ht="21" thickBot="1">
      <c r="B5" s="3"/>
      <c r="G5" t="s">
        <v>3</v>
      </c>
    </row>
    <row r="6" spans="1:9">
      <c r="A6" s="2"/>
      <c r="B6" s="25" t="s">
        <v>4</v>
      </c>
      <c r="C6" s="25" t="s">
        <v>5</v>
      </c>
      <c r="D6" s="26" t="s">
        <v>6</v>
      </c>
      <c r="E6" s="26" t="s">
        <v>7</v>
      </c>
      <c r="F6" s="1" t="s">
        <v>8</v>
      </c>
      <c r="H6" s="5"/>
      <c r="I6" s="5"/>
    </row>
    <row r="7" spans="1:9" ht="18">
      <c r="A7" s="32" t="s">
        <v>9</v>
      </c>
      <c r="B7" s="18" t="s">
        <v>10</v>
      </c>
      <c r="C7" s="19" t="s">
        <v>11</v>
      </c>
      <c r="D7" s="20">
        <v>24</v>
      </c>
      <c r="E7" s="20">
        <v>29</v>
      </c>
      <c r="F7" s="27">
        <f>(D7/E7)</f>
        <v>0.82758620689655171</v>
      </c>
      <c r="H7" s="7"/>
      <c r="I7" s="7"/>
    </row>
    <row r="8" spans="1:9" ht="18">
      <c r="A8" s="32" t="s">
        <v>12</v>
      </c>
      <c r="B8" s="22" t="s">
        <v>13</v>
      </c>
      <c r="C8" s="21" t="s">
        <v>14</v>
      </c>
      <c r="D8" s="20">
        <v>15</v>
      </c>
      <c r="E8" s="20">
        <v>20</v>
      </c>
      <c r="F8" s="27">
        <f>(D8/E8)</f>
        <v>0.75</v>
      </c>
      <c r="H8" s="7"/>
      <c r="I8" s="7"/>
    </row>
    <row r="9" spans="1:9" ht="18">
      <c r="A9" s="32" t="s">
        <v>15</v>
      </c>
      <c r="B9" s="22" t="s">
        <v>16</v>
      </c>
      <c r="C9" s="21" t="s">
        <v>17</v>
      </c>
      <c r="D9" s="24">
        <v>18</v>
      </c>
      <c r="E9" s="20">
        <v>21</v>
      </c>
      <c r="F9" s="27">
        <f t="shared" ref="F9:F29" si="0">(D9/E9)</f>
        <v>0.8571428571428571</v>
      </c>
      <c r="H9" s="7"/>
      <c r="I9" s="7"/>
    </row>
    <row r="10" spans="1:9" ht="18">
      <c r="A10" s="32" t="s">
        <v>18</v>
      </c>
      <c r="B10" s="22" t="s">
        <v>19</v>
      </c>
      <c r="C10" s="21" t="s">
        <v>20</v>
      </c>
      <c r="D10" s="20">
        <v>17</v>
      </c>
      <c r="E10" s="20">
        <v>20</v>
      </c>
      <c r="F10" s="27">
        <f t="shared" si="0"/>
        <v>0.85</v>
      </c>
      <c r="H10" s="7"/>
      <c r="I10" s="7"/>
    </row>
    <row r="11" spans="1:9" ht="18">
      <c r="A11" s="32" t="s">
        <v>21</v>
      </c>
      <c r="B11" s="22" t="s">
        <v>22</v>
      </c>
      <c r="C11" s="19" t="s">
        <v>23</v>
      </c>
      <c r="D11" s="23">
        <v>12</v>
      </c>
      <c r="E11" s="20">
        <v>15</v>
      </c>
      <c r="F11" s="27">
        <f t="shared" si="0"/>
        <v>0.8</v>
      </c>
      <c r="I11" s="7"/>
    </row>
    <row r="12" spans="1:9" ht="18">
      <c r="A12" s="32" t="s">
        <v>24</v>
      </c>
      <c r="B12" s="19" t="s">
        <v>25</v>
      </c>
      <c r="C12" s="19" t="s">
        <v>26</v>
      </c>
      <c r="D12" s="23">
        <v>18</v>
      </c>
      <c r="E12" s="20">
        <v>24</v>
      </c>
      <c r="F12" s="27">
        <f t="shared" si="0"/>
        <v>0.75</v>
      </c>
      <c r="I12" s="7"/>
    </row>
    <row r="13" spans="1:9" ht="18">
      <c r="A13" s="32" t="s">
        <v>27</v>
      </c>
      <c r="B13" s="19" t="s">
        <v>28</v>
      </c>
      <c r="C13" s="19" t="s">
        <v>29</v>
      </c>
      <c r="D13" s="23">
        <v>18</v>
      </c>
      <c r="E13" s="20">
        <v>24</v>
      </c>
      <c r="F13" s="27">
        <f t="shared" si="0"/>
        <v>0.75</v>
      </c>
      <c r="H13" s="8"/>
      <c r="I13" s="7"/>
    </row>
    <row r="14" spans="1:9" ht="18">
      <c r="A14" s="32" t="s">
        <v>30</v>
      </c>
      <c r="B14" s="19" t="s">
        <v>31</v>
      </c>
      <c r="C14" s="19" t="s">
        <v>32</v>
      </c>
      <c r="D14" s="23">
        <v>21</v>
      </c>
      <c r="E14" s="20">
        <v>21</v>
      </c>
      <c r="F14" s="27">
        <f t="shared" si="0"/>
        <v>1</v>
      </c>
      <c r="H14" s="7"/>
    </row>
    <row r="15" spans="1:9" ht="18">
      <c r="A15" s="32" t="s">
        <v>33</v>
      </c>
      <c r="B15" s="19" t="s">
        <v>34</v>
      </c>
      <c r="C15" s="19" t="s">
        <v>35</v>
      </c>
      <c r="D15" s="23">
        <v>18</v>
      </c>
      <c r="E15" s="20">
        <v>27</v>
      </c>
      <c r="F15" s="27">
        <f t="shared" si="0"/>
        <v>0.66666666666666663</v>
      </c>
      <c r="H15" s="7"/>
    </row>
    <row r="16" spans="1:9" ht="18">
      <c r="A16" s="32" t="s">
        <v>36</v>
      </c>
      <c r="B16" s="19" t="s">
        <v>37</v>
      </c>
      <c r="C16" s="19" t="s">
        <v>38</v>
      </c>
      <c r="D16" s="23">
        <v>18</v>
      </c>
      <c r="E16" s="20">
        <v>23</v>
      </c>
      <c r="F16" s="27">
        <f t="shared" si="0"/>
        <v>0.78260869565217395</v>
      </c>
      <c r="H16" s="7"/>
      <c r="I16" s="7"/>
    </row>
    <row r="17" spans="1:9" ht="18">
      <c r="A17" s="32" t="s">
        <v>39</v>
      </c>
      <c r="B17" s="19" t="s">
        <v>40</v>
      </c>
      <c r="C17" s="19" t="s">
        <v>41</v>
      </c>
      <c r="D17" s="23">
        <v>17</v>
      </c>
      <c r="E17" s="23">
        <v>21</v>
      </c>
      <c r="F17" s="28">
        <f t="shared" si="0"/>
        <v>0.80952380952380953</v>
      </c>
      <c r="H17" s="7"/>
      <c r="I17" s="7"/>
    </row>
    <row r="18" spans="1:9" ht="18">
      <c r="A18" s="32" t="s">
        <v>42</v>
      </c>
      <c r="B18" s="19" t="s">
        <v>43</v>
      </c>
      <c r="C18" s="19" t="s">
        <v>44</v>
      </c>
      <c r="D18" s="23">
        <v>19</v>
      </c>
      <c r="E18" s="23">
        <v>19</v>
      </c>
      <c r="F18" s="28">
        <f t="shared" si="0"/>
        <v>1</v>
      </c>
      <c r="H18" s="7"/>
      <c r="I18" s="7"/>
    </row>
    <row r="19" spans="1:9" ht="18">
      <c r="A19" s="32" t="s">
        <v>45</v>
      </c>
      <c r="B19" s="19" t="s">
        <v>46</v>
      </c>
      <c r="C19" s="18" t="s">
        <v>47</v>
      </c>
      <c r="D19" s="23">
        <v>12</v>
      </c>
      <c r="E19" s="20">
        <v>24</v>
      </c>
      <c r="F19" s="27">
        <f t="shared" si="0"/>
        <v>0.5</v>
      </c>
      <c r="H19" s="7"/>
    </row>
    <row r="20" spans="1:9" ht="18">
      <c r="A20" s="32" t="s">
        <v>48</v>
      </c>
      <c r="B20" s="22" t="s">
        <v>49</v>
      </c>
      <c r="C20" s="21" t="s">
        <v>50</v>
      </c>
      <c r="D20" s="23">
        <v>17</v>
      </c>
      <c r="E20" s="20">
        <v>25</v>
      </c>
      <c r="F20" s="27">
        <f t="shared" si="0"/>
        <v>0.68</v>
      </c>
      <c r="H20" s="7"/>
    </row>
    <row r="21" spans="1:9" ht="18">
      <c r="A21" s="32" t="s">
        <v>51</v>
      </c>
      <c r="B21" s="19" t="s">
        <v>52</v>
      </c>
      <c r="C21" s="19" t="s">
        <v>53</v>
      </c>
      <c r="D21" s="23">
        <v>14</v>
      </c>
      <c r="E21" s="20">
        <v>16</v>
      </c>
      <c r="F21" s="27">
        <f t="shared" si="0"/>
        <v>0.875</v>
      </c>
      <c r="H21" s="7"/>
      <c r="I21" s="8"/>
    </row>
    <row r="22" spans="1:9" ht="18">
      <c r="A22" s="32" t="s">
        <v>54</v>
      </c>
      <c r="B22" s="19" t="s">
        <v>55</v>
      </c>
      <c r="C22" s="19" t="s">
        <v>56</v>
      </c>
      <c r="D22" s="23">
        <v>13</v>
      </c>
      <c r="E22" s="24">
        <v>22</v>
      </c>
      <c r="F22" s="27">
        <f t="shared" si="0"/>
        <v>0.59090909090909094</v>
      </c>
      <c r="H22" s="7"/>
      <c r="I22" s="12"/>
    </row>
    <row r="23" spans="1:9" ht="18">
      <c r="A23" s="32" t="s">
        <v>57</v>
      </c>
      <c r="B23" s="19" t="s">
        <v>58</v>
      </c>
      <c r="C23" s="19" t="s">
        <v>59</v>
      </c>
      <c r="D23" s="24">
        <v>7</v>
      </c>
      <c r="E23" s="20">
        <v>11</v>
      </c>
      <c r="F23" s="27">
        <f>(D23/E23)</f>
        <v>0.63636363636363635</v>
      </c>
      <c r="I23" s="12"/>
    </row>
    <row r="24" spans="1:9" ht="18">
      <c r="A24" s="32" t="s">
        <v>60</v>
      </c>
      <c r="B24" s="19" t="s">
        <v>61</v>
      </c>
      <c r="C24" s="19" t="s">
        <v>62</v>
      </c>
      <c r="D24" s="20">
        <v>16</v>
      </c>
      <c r="E24" s="20">
        <v>17</v>
      </c>
      <c r="F24" s="27">
        <f t="shared" si="0"/>
        <v>0.94117647058823528</v>
      </c>
      <c r="I24" s="7"/>
    </row>
    <row r="25" spans="1:9" ht="18">
      <c r="A25" s="32" t="s">
        <v>63</v>
      </c>
      <c r="B25" s="19" t="s">
        <v>64</v>
      </c>
      <c r="C25" s="21" t="s">
        <v>65</v>
      </c>
      <c r="D25" s="20">
        <v>11</v>
      </c>
      <c r="E25" s="20">
        <v>29</v>
      </c>
      <c r="F25" s="27">
        <f t="shared" si="0"/>
        <v>0.37931034482758619</v>
      </c>
      <c r="I25" s="7"/>
    </row>
    <row r="26" spans="1:9" ht="18">
      <c r="A26" s="32" t="s">
        <v>66</v>
      </c>
      <c r="B26" s="19" t="s">
        <v>67</v>
      </c>
      <c r="C26" s="19" t="s">
        <v>68</v>
      </c>
      <c r="D26" s="24">
        <v>7</v>
      </c>
      <c r="E26" s="23">
        <v>17</v>
      </c>
      <c r="F26" s="28">
        <f t="shared" si="0"/>
        <v>0.41176470588235292</v>
      </c>
      <c r="H26" s="7"/>
      <c r="I26" s="7"/>
    </row>
    <row r="27" spans="1:9" ht="18">
      <c r="A27" s="32" t="s">
        <v>69</v>
      </c>
      <c r="B27" s="18" t="s">
        <v>70</v>
      </c>
      <c r="C27" s="21" t="s">
        <v>71</v>
      </c>
      <c r="D27" s="20">
        <v>12</v>
      </c>
      <c r="E27" s="20">
        <v>16</v>
      </c>
      <c r="F27" s="27">
        <f t="shared" si="0"/>
        <v>0.75</v>
      </c>
      <c r="G27" t="s">
        <v>3</v>
      </c>
      <c r="H27" s="7"/>
    </row>
    <row r="28" spans="1:9" ht="18.75" thickBot="1">
      <c r="A28" s="32" t="s">
        <v>72</v>
      </c>
      <c r="B28" s="18" t="s">
        <v>73</v>
      </c>
      <c r="C28" s="29" t="s">
        <v>74</v>
      </c>
      <c r="D28" s="20">
        <v>9</v>
      </c>
      <c r="E28" s="20">
        <v>16</v>
      </c>
      <c r="F28" s="27">
        <f t="shared" si="0"/>
        <v>0.5625</v>
      </c>
    </row>
    <row r="29" spans="1:9" ht="18.75" thickBot="1">
      <c r="A29" s="33" t="s">
        <v>75</v>
      </c>
      <c r="B29" s="29" t="s">
        <v>76</v>
      </c>
      <c r="C29" s="37" t="s">
        <v>77</v>
      </c>
      <c r="D29" s="30">
        <v>7</v>
      </c>
      <c r="E29" s="30">
        <v>16</v>
      </c>
      <c r="F29" s="31">
        <f t="shared" si="0"/>
        <v>0.4375</v>
      </c>
    </row>
    <row r="30" spans="1:9" ht="18">
      <c r="D30" s="13">
        <f>SUM(D7:D29)</f>
        <v>340</v>
      </c>
      <c r="E30" s="13">
        <f>SUM(E7:E29)</f>
        <v>473</v>
      </c>
      <c r="F30" s="14">
        <f>AVERAGE(F7:F29)</f>
        <v>0.72208923845447659</v>
      </c>
      <c r="I30" s="9"/>
    </row>
    <row r="31" spans="1:9" ht="15">
      <c r="A31" s="10" t="s">
        <v>78</v>
      </c>
    </row>
    <row r="33" spans="1:5">
      <c r="A33" s="35" t="s">
        <v>79</v>
      </c>
      <c r="B33" s="4" t="s">
        <v>80</v>
      </c>
      <c r="C33" s="16"/>
      <c r="D33" s="4"/>
    </row>
    <row r="34" spans="1:5">
      <c r="A34" s="34"/>
      <c r="B34" s="6" t="s">
        <v>81</v>
      </c>
    </row>
    <row r="35" spans="1:5">
      <c r="A35" s="35" t="s">
        <v>82</v>
      </c>
      <c r="B35" s="4" t="s">
        <v>83</v>
      </c>
    </row>
    <row r="36" spans="1:5">
      <c r="A36" s="34"/>
      <c r="B36" s="6" t="s">
        <v>84</v>
      </c>
      <c r="C36" s="6"/>
    </row>
    <row r="37" spans="1:5">
      <c r="A37" s="34"/>
      <c r="B37" s="6" t="s">
        <v>85</v>
      </c>
      <c r="C37" s="6"/>
    </row>
    <row r="38" spans="1:5">
      <c r="A38" s="35" t="s">
        <v>86</v>
      </c>
      <c r="B38" s="4" t="s">
        <v>87</v>
      </c>
    </row>
    <row r="39" spans="1:5">
      <c r="A39" s="34"/>
      <c r="B39" s="6" t="s">
        <v>88</v>
      </c>
      <c r="C39" s="15"/>
    </row>
    <row r="40" spans="1:5">
      <c r="A40" s="35" t="s">
        <v>89</v>
      </c>
      <c r="B40" s="4" t="s">
        <v>90</v>
      </c>
      <c r="C40" s="4"/>
      <c r="D40" s="4"/>
      <c r="E40" s="4"/>
    </row>
    <row r="41" spans="1:5">
      <c r="A41" s="34"/>
      <c r="B41" s="38" t="s">
        <v>91</v>
      </c>
    </row>
    <row r="42" spans="1:5">
      <c r="A42" s="34"/>
      <c r="B42" s="36" t="s">
        <v>92</v>
      </c>
    </row>
    <row r="43" spans="1:5">
      <c r="A43" s="34"/>
      <c r="B43" s="38" t="s">
        <v>93</v>
      </c>
    </row>
    <row r="44" spans="1:5">
      <c r="A44" s="35"/>
      <c r="B44" s="4" t="s">
        <v>94</v>
      </c>
      <c r="C44" s="4"/>
      <c r="D44" s="4"/>
    </row>
    <row r="45" spans="1:5">
      <c r="A45" s="34"/>
      <c r="B45" s="6" t="s">
        <v>95</v>
      </c>
    </row>
    <row r="46" spans="1:5">
      <c r="A46" s="35" t="s">
        <v>96</v>
      </c>
      <c r="B46" s="4" t="s">
        <v>97</v>
      </c>
      <c r="C46" s="15"/>
    </row>
    <row r="47" spans="1:5">
      <c r="A47" s="35" t="s">
        <v>98</v>
      </c>
      <c r="B47" s="6" t="s">
        <v>99</v>
      </c>
      <c r="C47" s="16"/>
      <c r="D47" s="4"/>
      <c r="E47" s="4"/>
    </row>
    <row r="48" spans="1:5">
      <c r="A48" s="34"/>
      <c r="B48" s="38" t="s">
        <v>100</v>
      </c>
      <c r="C48" s="15"/>
    </row>
    <row r="49" spans="1:13">
      <c r="A49" s="34"/>
      <c r="B49" s="6" t="s">
        <v>101</v>
      </c>
      <c r="C49" s="16"/>
      <c r="D49" s="4"/>
      <c r="E49" s="4"/>
    </row>
    <row r="50" spans="1:13">
      <c r="A50" s="35" t="s">
        <v>102</v>
      </c>
      <c r="B50" s="4" t="s">
        <v>103</v>
      </c>
      <c r="C50" s="16"/>
      <c r="D50" s="4"/>
      <c r="E50" s="4"/>
    </row>
    <row r="51" spans="1:13">
      <c r="A51" s="34"/>
      <c r="B51" s="6" t="s">
        <v>104</v>
      </c>
      <c r="C51" s="16"/>
      <c r="D51" s="4"/>
      <c r="E51" s="4"/>
    </row>
    <row r="52" spans="1:13">
      <c r="A52" s="34"/>
      <c r="B52" s="4" t="s">
        <v>105</v>
      </c>
      <c r="C52" s="16"/>
      <c r="D52" s="4"/>
      <c r="E52" s="4"/>
    </row>
    <row r="53" spans="1:13">
      <c r="A53" s="35"/>
      <c r="B53" s="42" t="s">
        <v>106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>
      <c r="A54" s="35"/>
      <c r="B54" s="38" t="s">
        <v>107</v>
      </c>
      <c r="C54" s="15"/>
    </row>
    <row r="55" spans="1:13">
      <c r="A55" s="35"/>
      <c r="B55" s="38"/>
      <c r="C55" s="15"/>
    </row>
    <row r="56" spans="1:13">
      <c r="A56" s="34"/>
      <c r="B56" s="4" t="s">
        <v>108</v>
      </c>
      <c r="C56" s="4"/>
      <c r="D56" s="4"/>
      <c r="E56" s="4"/>
      <c r="F56" s="4"/>
      <c r="G56" s="4" t="s">
        <v>109</v>
      </c>
    </row>
    <row r="57" spans="1:13">
      <c r="A57" s="34"/>
      <c r="G57" s="6" t="s">
        <v>110</v>
      </c>
    </row>
    <row r="58" spans="1:13">
      <c r="A58" s="34"/>
      <c r="B58" s="6"/>
      <c r="C58" s="6"/>
    </row>
    <row r="59" spans="1:13">
      <c r="A59" s="34"/>
      <c r="B59" s="4"/>
      <c r="C59" s="4"/>
      <c r="D59" s="4"/>
      <c r="E59" s="4"/>
      <c r="F59" s="4"/>
      <c r="G59" s="4"/>
    </row>
    <row r="60" spans="1:13">
      <c r="A60" s="34"/>
      <c r="B60" s="38"/>
      <c r="C60" s="15"/>
    </row>
    <row r="61" spans="1:13">
      <c r="A61" s="34"/>
      <c r="B61" s="38"/>
      <c r="C61" s="6"/>
    </row>
    <row r="62" spans="1:13">
      <c r="C62" s="6"/>
    </row>
    <row r="65" spans="2:7">
      <c r="B65" s="6"/>
    </row>
    <row r="66" spans="2:7">
      <c r="G66" s="17"/>
    </row>
  </sheetData>
  <mergeCells count="3">
    <mergeCell ref="B1:I1"/>
    <mergeCell ref="B2:I2"/>
    <mergeCell ref="B53:M5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workbookViewId="0" xr3:uid="{958C4451-9541-5A59-BF78-D2F731DF1C81}">
      <selection activeCell="K29" sqref="K29"/>
    </sheetView>
  </sheetViews>
  <sheetFormatPr defaultRowHeight="12.75"/>
  <cols>
    <col min="1" max="1" width="5.7109375" style="11" customWidth="1"/>
    <col min="2" max="2" width="6.42578125" customWidth="1"/>
    <col min="3" max="3" width="12.85546875" customWidth="1"/>
    <col min="6" max="6" width="15.5703125" bestFit="1" customWidth="1"/>
  </cols>
  <sheetData>
    <row r="1" spans="1:9" ht="33">
      <c r="B1" s="41" t="s">
        <v>111</v>
      </c>
      <c r="C1" s="41"/>
      <c r="D1" s="41"/>
      <c r="E1" s="41"/>
      <c r="F1" s="41"/>
      <c r="G1" s="41"/>
      <c r="H1" s="41"/>
      <c r="I1" s="41"/>
    </row>
    <row r="2" spans="1:9" ht="18">
      <c r="B2" s="40" t="s">
        <v>1</v>
      </c>
      <c r="C2" s="40"/>
      <c r="D2" s="40"/>
      <c r="E2" s="40"/>
      <c r="F2" s="40"/>
      <c r="G2" s="40"/>
      <c r="H2" s="40"/>
      <c r="I2" s="40"/>
    </row>
    <row r="4" spans="1:9" ht="20.25">
      <c r="B4" s="3" t="s">
        <v>112</v>
      </c>
    </row>
    <row r="5" spans="1:9" ht="21" thickBot="1">
      <c r="B5" s="3"/>
      <c r="G5" t="s">
        <v>3</v>
      </c>
    </row>
    <row r="6" spans="1:9">
      <c r="A6" s="2"/>
      <c r="B6" s="25" t="s">
        <v>4</v>
      </c>
      <c r="C6" s="25" t="s">
        <v>5</v>
      </c>
      <c r="D6" s="26" t="s">
        <v>6</v>
      </c>
      <c r="E6" s="26" t="s">
        <v>7</v>
      </c>
      <c r="F6" s="1" t="s">
        <v>8</v>
      </c>
      <c r="H6" s="5"/>
      <c r="I6" s="5"/>
    </row>
    <row r="7" spans="1:9" ht="18">
      <c r="A7" s="32" t="s">
        <v>9</v>
      </c>
      <c r="B7" s="18" t="s">
        <v>10</v>
      </c>
      <c r="C7" s="19" t="s">
        <v>14</v>
      </c>
      <c r="D7" s="20">
        <v>17</v>
      </c>
      <c r="E7" s="20">
        <v>20</v>
      </c>
      <c r="F7" s="27">
        <f>(D7/E7)</f>
        <v>0.85</v>
      </c>
      <c r="H7" s="7"/>
      <c r="I7" s="7"/>
    </row>
    <row r="8" spans="1:9" ht="18">
      <c r="A8" s="32" t="s">
        <v>12</v>
      </c>
      <c r="B8" s="21" t="s">
        <v>113</v>
      </c>
      <c r="C8" s="18" t="s">
        <v>17</v>
      </c>
      <c r="D8" s="20"/>
      <c r="E8" s="20">
        <v>21</v>
      </c>
      <c r="F8" s="27">
        <f>(D8/E8)</f>
        <v>0</v>
      </c>
      <c r="G8" t="s">
        <v>114</v>
      </c>
      <c r="H8" s="7"/>
      <c r="I8" s="7"/>
    </row>
    <row r="9" spans="1:9" ht="18">
      <c r="A9" s="32" t="s">
        <v>15</v>
      </c>
      <c r="B9" s="22" t="s">
        <v>13</v>
      </c>
      <c r="C9" s="18" t="s">
        <v>20</v>
      </c>
      <c r="D9" s="24">
        <v>15</v>
      </c>
      <c r="E9" s="20">
        <v>20</v>
      </c>
      <c r="F9" s="27">
        <f t="shared" ref="F9:F29" si="0">(D9/E9)</f>
        <v>0.75</v>
      </c>
      <c r="H9" s="7"/>
      <c r="I9" s="7"/>
    </row>
    <row r="10" spans="1:9" ht="18">
      <c r="A10" s="32" t="s">
        <v>18</v>
      </c>
      <c r="B10" s="22" t="s">
        <v>16</v>
      </c>
      <c r="C10" s="18" t="s">
        <v>115</v>
      </c>
      <c r="D10" s="20"/>
      <c r="E10" s="20">
        <v>20</v>
      </c>
      <c r="F10" s="27">
        <f t="shared" si="0"/>
        <v>0</v>
      </c>
      <c r="G10" t="s">
        <v>116</v>
      </c>
      <c r="H10" s="7"/>
      <c r="I10" s="7"/>
    </row>
    <row r="11" spans="1:9" ht="18">
      <c r="A11" s="32" t="s">
        <v>21</v>
      </c>
      <c r="B11" s="22" t="s">
        <v>19</v>
      </c>
      <c r="C11" s="19" t="s">
        <v>23</v>
      </c>
      <c r="D11" s="23">
        <v>13</v>
      </c>
      <c r="E11" s="20">
        <v>27</v>
      </c>
      <c r="F11" s="27">
        <f t="shared" si="0"/>
        <v>0.48148148148148145</v>
      </c>
      <c r="I11" s="7"/>
    </row>
    <row r="12" spans="1:9" ht="18">
      <c r="A12" s="32" t="s">
        <v>24</v>
      </c>
      <c r="B12" s="22" t="s">
        <v>22</v>
      </c>
      <c r="C12" s="19" t="s">
        <v>117</v>
      </c>
      <c r="D12" s="23">
        <v>12</v>
      </c>
      <c r="E12" s="20">
        <v>29</v>
      </c>
      <c r="F12" s="27">
        <f t="shared" si="0"/>
        <v>0.41379310344827586</v>
      </c>
      <c r="I12" s="7"/>
    </row>
    <row r="13" spans="1:9" ht="18">
      <c r="A13" s="32" t="s">
        <v>27</v>
      </c>
      <c r="B13" s="19" t="s">
        <v>25</v>
      </c>
      <c r="C13" s="21" t="s">
        <v>38</v>
      </c>
      <c r="D13" s="23">
        <v>10</v>
      </c>
      <c r="E13" s="20">
        <v>20</v>
      </c>
      <c r="F13" s="27">
        <f t="shared" si="0"/>
        <v>0.5</v>
      </c>
      <c r="H13" s="8"/>
      <c r="I13" s="7"/>
    </row>
    <row r="14" spans="1:9" ht="18">
      <c r="A14" s="32" t="s">
        <v>30</v>
      </c>
      <c r="B14" s="19" t="s">
        <v>28</v>
      </c>
      <c r="C14" s="19" t="s">
        <v>41</v>
      </c>
      <c r="D14" s="23">
        <v>14</v>
      </c>
      <c r="E14" s="20">
        <v>16</v>
      </c>
      <c r="F14" s="27">
        <f t="shared" si="0"/>
        <v>0.875</v>
      </c>
      <c r="H14" s="7"/>
    </row>
    <row r="15" spans="1:9" ht="18">
      <c r="A15" s="32" t="s">
        <v>33</v>
      </c>
      <c r="B15" s="19" t="s">
        <v>31</v>
      </c>
      <c r="C15" s="19" t="s">
        <v>44</v>
      </c>
      <c r="D15" s="23">
        <v>14</v>
      </c>
      <c r="E15" s="20">
        <v>19</v>
      </c>
      <c r="F15" s="27">
        <f t="shared" si="0"/>
        <v>0.73684210526315785</v>
      </c>
      <c r="H15" s="7"/>
    </row>
    <row r="16" spans="1:9" ht="18">
      <c r="A16" s="32" t="s">
        <v>36</v>
      </c>
      <c r="B16" s="19" t="s">
        <v>37</v>
      </c>
      <c r="C16" s="19" t="s">
        <v>26</v>
      </c>
      <c r="D16" s="23">
        <v>14</v>
      </c>
      <c r="E16" s="20">
        <v>23</v>
      </c>
      <c r="F16" s="27">
        <f t="shared" si="0"/>
        <v>0.60869565217391308</v>
      </c>
      <c r="H16" s="7"/>
      <c r="I16" s="7"/>
    </row>
    <row r="17" spans="1:9" ht="18">
      <c r="A17" s="32" t="s">
        <v>39</v>
      </c>
      <c r="B17" s="19" t="s">
        <v>40</v>
      </c>
      <c r="C17" s="19" t="s">
        <v>29</v>
      </c>
      <c r="D17" s="23">
        <v>14</v>
      </c>
      <c r="E17" s="23">
        <v>24</v>
      </c>
      <c r="F17" s="28">
        <f t="shared" si="0"/>
        <v>0.58333333333333337</v>
      </c>
      <c r="H17" s="7"/>
      <c r="I17" s="7"/>
    </row>
    <row r="18" spans="1:9" ht="18">
      <c r="A18" s="32" t="s">
        <v>42</v>
      </c>
      <c r="B18" s="19" t="s">
        <v>43</v>
      </c>
      <c r="C18" s="19" t="s">
        <v>32</v>
      </c>
      <c r="D18" s="23">
        <v>11</v>
      </c>
      <c r="E18" s="23">
        <v>13</v>
      </c>
      <c r="F18" s="28">
        <f t="shared" si="0"/>
        <v>0.84615384615384615</v>
      </c>
      <c r="H18" s="7"/>
      <c r="I18" s="7"/>
    </row>
    <row r="19" spans="1:9" ht="18">
      <c r="A19" s="32" t="s">
        <v>45</v>
      </c>
      <c r="B19" s="19" t="s">
        <v>46</v>
      </c>
      <c r="C19" s="19" t="s">
        <v>56</v>
      </c>
      <c r="D19" s="23">
        <v>14</v>
      </c>
      <c r="E19" s="20">
        <v>26</v>
      </c>
      <c r="F19" s="27">
        <f t="shared" si="0"/>
        <v>0.53846153846153844</v>
      </c>
      <c r="H19" s="7"/>
    </row>
    <row r="20" spans="1:9" ht="18">
      <c r="A20" s="32" t="s">
        <v>48</v>
      </c>
      <c r="B20" s="22" t="s">
        <v>49</v>
      </c>
      <c r="C20" s="18" t="s">
        <v>59</v>
      </c>
      <c r="D20" s="23">
        <v>9</v>
      </c>
      <c r="E20" s="20">
        <v>11</v>
      </c>
      <c r="F20" s="27">
        <f t="shared" si="0"/>
        <v>0.81818181818181823</v>
      </c>
      <c r="H20" s="7"/>
    </row>
    <row r="21" spans="1:9" ht="18">
      <c r="A21" s="32" t="s">
        <v>51</v>
      </c>
      <c r="B21" s="19" t="s">
        <v>55</v>
      </c>
      <c r="C21" s="19" t="s">
        <v>62</v>
      </c>
      <c r="D21" s="23">
        <v>16</v>
      </c>
      <c r="E21" s="20">
        <v>20</v>
      </c>
      <c r="F21" s="27">
        <f t="shared" si="0"/>
        <v>0.8</v>
      </c>
      <c r="H21" s="7"/>
      <c r="I21" s="8"/>
    </row>
    <row r="22" spans="1:9" ht="18">
      <c r="A22" s="32" t="s">
        <v>54</v>
      </c>
      <c r="B22" s="19" t="s">
        <v>58</v>
      </c>
      <c r="C22" s="19" t="s">
        <v>65</v>
      </c>
      <c r="D22" s="23">
        <v>16</v>
      </c>
      <c r="E22" s="24">
        <v>30</v>
      </c>
      <c r="F22" s="27">
        <f t="shared" si="0"/>
        <v>0.53333333333333333</v>
      </c>
      <c r="H22" s="7"/>
      <c r="I22" s="12"/>
    </row>
    <row r="23" spans="1:9" ht="18">
      <c r="A23" s="32" t="s">
        <v>57</v>
      </c>
      <c r="B23" s="19" t="s">
        <v>118</v>
      </c>
      <c r="C23" s="19" t="s">
        <v>68</v>
      </c>
      <c r="D23" s="24">
        <v>16</v>
      </c>
      <c r="E23" s="20">
        <v>18</v>
      </c>
      <c r="F23" s="27">
        <f>(D23/E23)</f>
        <v>0.88888888888888884</v>
      </c>
      <c r="I23" s="12"/>
    </row>
    <row r="24" spans="1:9" ht="18">
      <c r="A24" s="32" t="s">
        <v>60</v>
      </c>
      <c r="B24" s="19" t="s">
        <v>61</v>
      </c>
      <c r="C24" s="19" t="s">
        <v>71</v>
      </c>
      <c r="D24" s="20">
        <v>14</v>
      </c>
      <c r="E24" s="20">
        <v>16</v>
      </c>
      <c r="F24" s="27">
        <f t="shared" si="0"/>
        <v>0.875</v>
      </c>
      <c r="I24" s="7"/>
    </row>
    <row r="25" spans="1:9" ht="18">
      <c r="A25" s="32" t="s">
        <v>63</v>
      </c>
      <c r="B25" s="19" t="s">
        <v>64</v>
      </c>
      <c r="C25" s="18" t="s">
        <v>119</v>
      </c>
      <c r="D25" s="20">
        <v>8</v>
      </c>
      <c r="E25" s="20">
        <v>15</v>
      </c>
      <c r="F25" s="27">
        <f t="shared" si="0"/>
        <v>0.53333333333333333</v>
      </c>
      <c r="I25" s="7"/>
    </row>
    <row r="26" spans="1:9" ht="18">
      <c r="A26" s="32" t="s">
        <v>66</v>
      </c>
      <c r="B26" s="19" t="s">
        <v>67</v>
      </c>
      <c r="C26" s="19" t="s">
        <v>77</v>
      </c>
      <c r="D26" s="24">
        <v>8</v>
      </c>
      <c r="E26" s="23">
        <v>17</v>
      </c>
      <c r="F26" s="28">
        <f t="shared" si="0"/>
        <v>0.47058823529411764</v>
      </c>
      <c r="H26" s="7"/>
      <c r="I26" s="7"/>
    </row>
    <row r="27" spans="1:9" ht="18">
      <c r="A27" s="32" t="s">
        <v>69</v>
      </c>
      <c r="B27" s="18" t="s">
        <v>70</v>
      </c>
      <c r="C27" s="18" t="s">
        <v>120</v>
      </c>
      <c r="D27" s="20">
        <v>11</v>
      </c>
      <c r="E27" s="20">
        <v>15</v>
      </c>
      <c r="F27" s="27">
        <f t="shared" si="0"/>
        <v>0.73333333333333328</v>
      </c>
      <c r="G27" t="s">
        <v>3</v>
      </c>
      <c r="H27" s="7"/>
    </row>
    <row r="28" spans="1:9" ht="18">
      <c r="A28" s="32" t="s">
        <v>72</v>
      </c>
      <c r="B28" s="18" t="s">
        <v>73</v>
      </c>
      <c r="C28" s="18" t="s">
        <v>47</v>
      </c>
      <c r="D28" s="20">
        <v>18</v>
      </c>
      <c r="E28" s="20">
        <v>30</v>
      </c>
      <c r="F28" s="27">
        <f t="shared" si="0"/>
        <v>0.6</v>
      </c>
    </row>
    <row r="29" spans="1:9" ht="18.75" thickBot="1">
      <c r="A29" s="33" t="s">
        <v>75</v>
      </c>
      <c r="B29" s="29" t="s">
        <v>76</v>
      </c>
      <c r="C29" s="29" t="s">
        <v>74</v>
      </c>
      <c r="D29" s="30">
        <v>18</v>
      </c>
      <c r="E29" s="30">
        <v>21</v>
      </c>
      <c r="F29" s="31">
        <f t="shared" si="0"/>
        <v>0.8571428571428571</v>
      </c>
    </row>
    <row r="30" spans="1:9" ht="18">
      <c r="D30" s="13">
        <f>SUM(D7:D29)</f>
        <v>282</v>
      </c>
      <c r="E30" s="13">
        <f>SUM(E7:E29)</f>
        <v>471</v>
      </c>
      <c r="F30" s="14">
        <f>AVERAGE(F7:F29)</f>
        <v>0.62145925477492292</v>
      </c>
      <c r="I30" s="9"/>
    </row>
    <row r="31" spans="1:9" ht="15">
      <c r="A31" s="10" t="s">
        <v>78</v>
      </c>
    </row>
    <row r="33" spans="1:7">
      <c r="A33" s="4" t="s">
        <v>121</v>
      </c>
      <c r="B33" s="16" t="s">
        <v>122</v>
      </c>
      <c r="C33" s="4"/>
    </row>
    <row r="34" spans="1:7">
      <c r="A34"/>
      <c r="B34" t="s">
        <v>123</v>
      </c>
    </row>
    <row r="35" spans="1:7">
      <c r="A35" s="4"/>
      <c r="B35" s="16" t="s">
        <v>124</v>
      </c>
      <c r="C35" s="4"/>
      <c r="D35" s="4"/>
      <c r="E35" s="4"/>
    </row>
    <row r="36" spans="1:7">
      <c r="A36"/>
      <c r="B36" t="s">
        <v>125</v>
      </c>
    </row>
    <row r="37" spans="1:7">
      <c r="A37" s="4" t="s">
        <v>126</v>
      </c>
      <c r="B37" s="16" t="s">
        <v>127</v>
      </c>
    </row>
    <row r="38" spans="1:7">
      <c r="A38"/>
      <c r="B38" s="6" t="s">
        <v>128</v>
      </c>
    </row>
    <row r="39" spans="1:7">
      <c r="A39" s="4"/>
      <c r="B39" s="16" t="s">
        <v>129</v>
      </c>
    </row>
    <row r="40" spans="1:7">
      <c r="A40" s="6"/>
      <c r="B40" s="15" t="s">
        <v>130</v>
      </c>
    </row>
    <row r="41" spans="1:7">
      <c r="A41" s="6"/>
      <c r="B41" s="15"/>
    </row>
    <row r="42" spans="1:7">
      <c r="A42" s="6"/>
      <c r="B42" s="15"/>
    </row>
    <row r="43" spans="1:7">
      <c r="B43" t="s">
        <v>131</v>
      </c>
      <c r="G43" t="s">
        <v>132</v>
      </c>
    </row>
    <row r="44" spans="1:7">
      <c r="G44" s="17" t="s">
        <v>133</v>
      </c>
    </row>
  </sheetData>
  <mergeCells count="2">
    <mergeCell ref="B1:I1"/>
    <mergeCell ref="B2:I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X</cp:lastModifiedBy>
  <cp:revision/>
  <dcterms:created xsi:type="dcterms:W3CDTF">2006-10-03T06:10:01Z</dcterms:created>
  <dcterms:modified xsi:type="dcterms:W3CDTF">2017-05-11T02:32:07Z</dcterms:modified>
  <cp:category/>
  <cp:contentStatus/>
</cp:coreProperties>
</file>